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43D34"/>
      <sz val="14"/>
    </font>
    <font>
      <color rgb="00566660"/>
    </font>
    <font>
      <b val="1"/>
      <color rgb="00143D34"/>
      <sz val="12"/>
    </font>
    <font>
      <b val="1"/>
      <color rgb="00566660"/>
    </font>
    <font>
      <b val="1"/>
    </font>
    <font>
      <b val="1"/>
      <sz val="12"/>
    </font>
    <font>
      <i val="1"/>
      <color rgb="00566660"/>
    </font>
  </fonts>
  <fills count="3">
    <fill>
      <patternFill/>
    </fill>
    <fill>
      <patternFill patternType="gray125"/>
    </fill>
    <fill>
      <patternFill patternType="solid">
        <fgColor rgb="00F6EFDD"/>
      </patternFill>
    </fill>
  </fills>
  <borders count="2">
    <border>
      <left/>
      <right/>
      <top/>
      <bottom/>
      <diagonal/>
    </border>
    <border>
      <bottom style="thin">
        <color rgb="00ECE3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5" fillId="0" borderId="0" pivotButton="0" quotePrefix="0" xfId="0"/>
    <xf numFmtId="3" fontId="5" fillId="0" borderId="0" pivotButton="0" quotePrefix="0" xfId="0"/>
    <xf numFmtId="3" fontId="6" fillId="0" borderId="0" pivotButton="0" quotePrefix="0" xfId="0"/>
    <xf numFmtId="3" fontId="0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8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СМЕТА №___ от «__» ________ 20__ г.</t>
        </is>
      </c>
    </row>
    <row r="2">
      <c r="A2" s="2" t="inlineStr">
        <is>
          <t>Объект: ______________________________   Заказчик: ______________________</t>
        </is>
      </c>
    </row>
    <row r="3">
      <c r="A3" s="2" t="inlineStr">
        <is>
          <t>Исполнитель: ______________________________   Тел.: ______________________</t>
        </is>
      </c>
    </row>
    <row r="5">
      <c r="A5" s="3" t="inlineStr">
        <is>
          <t>Материалы</t>
        </is>
      </c>
    </row>
    <row r="6">
      <c r="A6" s="4" t="inlineStr">
        <is>
          <t>№</t>
        </is>
      </c>
      <c r="B6" s="4" t="inlineStr">
        <is>
          <t>Наименование</t>
        </is>
      </c>
      <c r="C6" s="4" t="inlineStr">
        <is>
          <t>Ед.</t>
        </is>
      </c>
      <c r="D6" s="4" t="inlineStr">
        <is>
          <t>Кол-во</t>
        </is>
      </c>
      <c r="E6" s="4" t="inlineStr">
        <is>
          <t>Цена, ₽</t>
        </is>
      </c>
      <c r="F6" s="4" t="inlineStr">
        <is>
          <t>Сумма, ₽</t>
        </is>
      </c>
    </row>
    <row r="7">
      <c r="A7" s="5" t="n">
        <v>1</v>
      </c>
      <c r="B7" s="5" t="inlineStr">
        <is>
          <t>Штукатурка гипсовая, меш. 30 кг</t>
        </is>
      </c>
      <c r="C7" s="5" t="inlineStr">
        <is>
          <t>меш.</t>
        </is>
      </c>
      <c r="D7" s="5" t="n">
        <v>20</v>
      </c>
      <c r="E7" s="6" t="n">
        <v>450</v>
      </c>
      <c r="F7" s="6">
        <f>IF(D7="","",D7*E7)</f>
        <v/>
      </c>
    </row>
    <row r="8">
      <c r="A8" s="5" t="n">
        <v>2</v>
      </c>
      <c r="B8" s="5" t="inlineStr">
        <is>
          <t>Грунтовка глубокого проникновения, 10 л</t>
        </is>
      </c>
      <c r="C8" s="5" t="inlineStr">
        <is>
          <t>кан.</t>
        </is>
      </c>
      <c r="D8" s="5" t="n">
        <v>2</v>
      </c>
      <c r="E8" s="6" t="n">
        <v>900</v>
      </c>
      <c r="F8" s="6">
        <f>IF(D8="","",D8*E8)</f>
        <v/>
      </c>
    </row>
    <row r="9">
      <c r="A9" s="5" t="n">
        <v>3</v>
      </c>
      <c r="B9" s="5" t="inlineStr"/>
      <c r="C9" s="5" t="inlineStr"/>
      <c r="D9" s="5" t="n"/>
      <c r="E9" s="6" t="n"/>
      <c r="F9" s="6">
        <f>IF(D9="","",D9*E9)</f>
        <v/>
      </c>
    </row>
    <row r="10">
      <c r="A10" s="5" t="n">
        <v>4</v>
      </c>
      <c r="B10" s="5" t="inlineStr"/>
      <c r="C10" s="5" t="inlineStr"/>
      <c r="D10" s="5" t="n"/>
      <c r="E10" s="6" t="n"/>
      <c r="F10" s="6">
        <f>IF(D10="","",D10*E10)</f>
        <v/>
      </c>
    </row>
    <row r="11">
      <c r="A11" s="5" t="n">
        <v>5</v>
      </c>
      <c r="B11" s="5" t="inlineStr"/>
      <c r="C11" s="5" t="inlineStr"/>
      <c r="D11" s="5" t="n"/>
      <c r="E11" s="6" t="n"/>
      <c r="F11" s="6">
        <f>IF(D11="","",D11*E11)</f>
        <v/>
      </c>
    </row>
    <row r="12">
      <c r="A12" s="5" t="n">
        <v>6</v>
      </c>
      <c r="B12" s="5" t="inlineStr"/>
      <c r="C12" s="5" t="inlineStr"/>
      <c r="D12" s="5" t="n"/>
      <c r="E12" s="6" t="n"/>
      <c r="F12" s="6">
        <f>IF(D12="","",D12*E12)</f>
        <v/>
      </c>
    </row>
    <row r="13">
      <c r="A13" s="5" t="n">
        <v>7</v>
      </c>
      <c r="B13" s="5" t="inlineStr"/>
      <c r="C13" s="5" t="inlineStr"/>
      <c r="D13" s="5" t="n"/>
      <c r="E13" s="6" t="n"/>
      <c r="F13" s="6">
        <f>IF(D13="","",D13*E13)</f>
        <v/>
      </c>
    </row>
    <row r="14">
      <c r="A14" s="5" t="n">
        <v>8</v>
      </c>
      <c r="B14" s="5" t="inlineStr"/>
      <c r="C14" s="5" t="inlineStr"/>
      <c r="D14" s="5" t="n"/>
      <c r="E14" s="6" t="n"/>
      <c r="F14" s="6">
        <f>IF(D14="","",D14*E14)</f>
        <v/>
      </c>
    </row>
    <row r="15">
      <c r="B15" s="7" t="inlineStr">
        <is>
          <t>Итого: материалы</t>
        </is>
      </c>
      <c r="F15" s="8">
        <f>SUM(F7:F14)</f>
        <v/>
      </c>
    </row>
    <row r="17">
      <c r="A17" s="3" t="inlineStr">
        <is>
          <t>Работы</t>
        </is>
      </c>
    </row>
    <row r="18">
      <c r="A18" s="4" t="inlineStr">
        <is>
          <t>№</t>
        </is>
      </c>
      <c r="B18" s="4" t="inlineStr">
        <is>
          <t>Наименование</t>
        </is>
      </c>
      <c r="C18" s="4" t="inlineStr">
        <is>
          <t>Ед.</t>
        </is>
      </c>
      <c r="D18" s="4" t="inlineStr">
        <is>
          <t>Кол-во</t>
        </is>
      </c>
      <c r="E18" s="4" t="inlineStr">
        <is>
          <t>Цена, ₽</t>
        </is>
      </c>
      <c r="F18" s="4" t="inlineStr">
        <is>
          <t>Сумма, ₽</t>
        </is>
      </c>
    </row>
    <row r="19">
      <c r="A19" s="5" t="n">
        <v>1</v>
      </c>
      <c r="B19" s="5" t="inlineStr">
        <is>
          <t>Штукатурка стен по маякам</t>
        </is>
      </c>
      <c r="C19" s="5" t="inlineStr">
        <is>
          <t>м²</t>
        </is>
      </c>
      <c r="D19" s="5" t="n">
        <v>45</v>
      </c>
      <c r="E19" s="6" t="n">
        <v>600</v>
      </c>
      <c r="F19" s="6">
        <f>IF(D19="","",D19*E19)</f>
        <v/>
      </c>
    </row>
    <row r="20">
      <c r="A20" s="5" t="n">
        <v>2</v>
      </c>
      <c r="B20" s="5" t="inlineStr">
        <is>
          <t>Грунтование стен</t>
        </is>
      </c>
      <c r="C20" s="5" t="inlineStr">
        <is>
          <t>м²</t>
        </is>
      </c>
      <c r="D20" s="5" t="n">
        <v>45</v>
      </c>
      <c r="E20" s="6" t="n">
        <v>60</v>
      </c>
      <c r="F20" s="6">
        <f>IF(D20="","",D20*E20)</f>
        <v/>
      </c>
    </row>
    <row r="21">
      <c r="A21" s="5" t="n">
        <v>3</v>
      </c>
      <c r="B21" s="5" t="inlineStr"/>
      <c r="C21" s="5" t="inlineStr"/>
      <c r="D21" s="5" t="n"/>
      <c r="E21" s="6" t="n"/>
      <c r="F21" s="6">
        <f>IF(D21="","",D21*E21)</f>
        <v/>
      </c>
    </row>
    <row r="22">
      <c r="A22" s="5" t="n">
        <v>4</v>
      </c>
      <c r="B22" s="5" t="inlineStr"/>
      <c r="C22" s="5" t="inlineStr"/>
      <c r="D22" s="5" t="n"/>
      <c r="E22" s="6" t="n"/>
      <c r="F22" s="6">
        <f>IF(D22="","",D22*E22)</f>
        <v/>
      </c>
    </row>
    <row r="23">
      <c r="A23" s="5" t="n">
        <v>5</v>
      </c>
      <c r="B23" s="5" t="inlineStr"/>
      <c r="C23" s="5" t="inlineStr"/>
      <c r="D23" s="5" t="n"/>
      <c r="E23" s="6" t="n"/>
      <c r="F23" s="6">
        <f>IF(D23="","",D23*E23)</f>
        <v/>
      </c>
    </row>
    <row r="24">
      <c r="A24" s="5" t="n">
        <v>6</v>
      </c>
      <c r="B24" s="5" t="inlineStr"/>
      <c r="C24" s="5" t="inlineStr"/>
      <c r="D24" s="5" t="n"/>
      <c r="E24" s="6" t="n"/>
      <c r="F24" s="6">
        <f>IF(D24="","",D24*E24)</f>
        <v/>
      </c>
    </row>
    <row r="25">
      <c r="A25" s="5" t="n">
        <v>7</v>
      </c>
      <c r="B25" s="5" t="inlineStr"/>
      <c r="C25" s="5" t="inlineStr"/>
      <c r="D25" s="5" t="n"/>
      <c r="E25" s="6" t="n"/>
      <c r="F25" s="6">
        <f>IF(D25="","",D25*E25)</f>
        <v/>
      </c>
    </row>
    <row r="26">
      <c r="A26" s="5" t="n">
        <v>8</v>
      </c>
      <c r="B26" s="5" t="inlineStr"/>
      <c r="C26" s="5" t="inlineStr"/>
      <c r="D26" s="5" t="n"/>
      <c r="E26" s="6" t="n"/>
      <c r="F26" s="6">
        <f>IF(D26="","",D26*E26)</f>
        <v/>
      </c>
    </row>
    <row r="27">
      <c r="B27" s="7" t="inlineStr">
        <is>
          <t>Итого: работы</t>
        </is>
      </c>
      <c r="F27" s="8">
        <f>SUM(F19:F26)</f>
        <v/>
      </c>
    </row>
    <row r="29">
      <c r="A29" s="3" t="inlineStr">
        <is>
          <t>Прочие расходы</t>
        </is>
      </c>
    </row>
    <row r="30">
      <c r="A30" s="4" t="inlineStr">
        <is>
          <t>№</t>
        </is>
      </c>
      <c r="B30" s="4" t="inlineStr">
        <is>
          <t>Наименование</t>
        </is>
      </c>
      <c r="C30" s="4" t="inlineStr">
        <is>
          <t>Ед.</t>
        </is>
      </c>
      <c r="D30" s="4" t="inlineStr">
        <is>
          <t>Кол-во</t>
        </is>
      </c>
      <c r="E30" s="4" t="inlineStr">
        <is>
          <t>Цена, ₽</t>
        </is>
      </c>
      <c r="F30" s="4" t="inlineStr">
        <is>
          <t>Сумма, ₽</t>
        </is>
      </c>
    </row>
    <row r="31">
      <c r="A31" s="5" t="n">
        <v>1</v>
      </c>
      <c r="B31" s="5" t="inlineStr">
        <is>
          <t>Доставка материалов</t>
        </is>
      </c>
      <c r="C31" s="5" t="inlineStr">
        <is>
          <t>усл.</t>
        </is>
      </c>
      <c r="D31" s="5" t="n">
        <v>1</v>
      </c>
      <c r="E31" s="6" t="n">
        <v>1500</v>
      </c>
      <c r="F31" s="6">
        <f>IF(D31="","",D31*E31)</f>
        <v/>
      </c>
    </row>
    <row r="32">
      <c r="A32" s="5" t="n">
        <v>2</v>
      </c>
      <c r="B32" s="5" t="inlineStr">
        <is>
          <t>Вынос и вывоз мусора</t>
        </is>
      </c>
      <c r="C32" s="5" t="inlineStr">
        <is>
          <t>рейс</t>
        </is>
      </c>
      <c r="D32" s="5" t="n">
        <v>1</v>
      </c>
      <c r="E32" s="6" t="n">
        <v>3000</v>
      </c>
      <c r="F32" s="6">
        <f>IF(D32="","",D32*E32)</f>
        <v/>
      </c>
    </row>
    <row r="33">
      <c r="A33" s="5" t="n">
        <v>3</v>
      </c>
      <c r="B33" s="5" t="inlineStr"/>
      <c r="C33" s="5" t="inlineStr"/>
      <c r="D33" s="5" t="n"/>
      <c r="E33" s="6" t="n"/>
      <c r="F33" s="6">
        <f>IF(D33="","",D33*E33)</f>
        <v/>
      </c>
    </row>
    <row r="34">
      <c r="A34" s="5" t="n">
        <v>4</v>
      </c>
      <c r="B34" s="5" t="inlineStr"/>
      <c r="C34" s="5" t="inlineStr"/>
      <c r="D34" s="5" t="n"/>
      <c r="E34" s="6" t="n"/>
      <c r="F34" s="6">
        <f>IF(D34="","",D34*E34)</f>
        <v/>
      </c>
    </row>
    <row r="35">
      <c r="A35" s="5" t="n">
        <v>5</v>
      </c>
      <c r="B35" s="5" t="inlineStr"/>
      <c r="C35" s="5" t="inlineStr"/>
      <c r="D35" s="5" t="n"/>
      <c r="E35" s="6" t="n"/>
      <c r="F35" s="6">
        <f>IF(D35="","",D35*E35)</f>
        <v/>
      </c>
    </row>
    <row r="36">
      <c r="A36" s="5" t="n">
        <v>6</v>
      </c>
      <c r="B36" s="5" t="inlineStr"/>
      <c r="C36" s="5" t="inlineStr"/>
      <c r="D36" s="5" t="n"/>
      <c r="E36" s="6" t="n"/>
      <c r="F36" s="6">
        <f>IF(D36="","",D36*E36)</f>
        <v/>
      </c>
    </row>
    <row r="37">
      <c r="A37" s="5" t="n">
        <v>7</v>
      </c>
      <c r="B37" s="5" t="inlineStr"/>
      <c r="C37" s="5" t="inlineStr"/>
      <c r="D37" s="5" t="n"/>
      <c r="E37" s="6" t="n"/>
      <c r="F37" s="6">
        <f>IF(D37="","",D37*E37)</f>
        <v/>
      </c>
    </row>
    <row r="38">
      <c r="A38" s="5" t="n">
        <v>8</v>
      </c>
      <c r="B38" s="5" t="inlineStr"/>
      <c r="C38" s="5" t="inlineStr"/>
      <c r="D38" s="5" t="n"/>
      <c r="E38" s="6" t="n"/>
      <c r="F38" s="6">
        <f>IF(D38="","",D38*E38)</f>
        <v/>
      </c>
    </row>
    <row r="39">
      <c r="B39" s="7" t="inlineStr">
        <is>
          <t>Итого: прочие расходы</t>
        </is>
      </c>
      <c r="F39" s="8">
        <f>SUM(F31:F38)</f>
        <v/>
      </c>
    </row>
    <row r="41">
      <c r="B41" s="3" t="inlineStr">
        <is>
          <t>ИТОГО (наличный расчёт)</t>
        </is>
      </c>
      <c r="F41" s="9">
        <f>F15+F27+F39</f>
        <v/>
      </c>
    </row>
    <row r="42">
      <c r="B42" t="inlineStr">
        <is>
          <t>Безналичный расчёт без НДС, наценка %:</t>
        </is>
      </c>
      <c r="E42" t="n">
        <v>10</v>
      </c>
      <c r="F42" s="10">
        <f>F41*(1+E42/100)</f>
        <v/>
      </c>
    </row>
    <row r="43">
      <c r="B43" t="inlineStr">
        <is>
          <t>С НДС 22%</t>
        </is>
      </c>
      <c r="F43" s="10">
        <f>F41*1.22</f>
        <v/>
      </c>
    </row>
    <row r="45">
      <c r="A45" s="11" t="inlineStr">
        <is>
          <t>Смета составлена в СметовичОК — smetovichok.ru. Собрать смету с ИИ за минуту: опишите объект, и сервис посчитает работы и материалы по ценам вашего региона.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2026-10-17T18:14:51Z</dcterms:created>
  <dcterms:modified xmlns:dcterms="http://purl.org/dc/terms/" xmlns:xsi="http://www.w3.org/2001/XMLSchema-instance" xsi:type="dcterms:W3CDTF">2026-10-17T18:14:51Z</dcterms:modified>
</cp:coreProperties>
</file>